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<sst xmlns="http://schemas.openxmlformats.org/spreadsheetml/2006/main" count="256" uniqueCount="104">
  <si>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</si>
  <si>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</si>
  <si>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</si>
  <si>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</si>
  <si>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</si>
  <si>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</si>
  <si>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</si>
  <si>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</si>
  <si>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</si>
  <si>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</si>
  <si>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</si>
  <si>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</si>
  <si>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</si>
  <si>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</si>
  <si>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</si>
  <si>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</si>
  <si>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</si>
  <si>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</si>
  <si>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</si>
  <si>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</si>
  <si>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</si>
  <si>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</si>
  <si>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</si>
  <si>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</si>
  <si>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</si>
  <si>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</si>
  <si>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</si>
  <si>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</si>
  <si>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</si>
  <si>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</si>
  <si>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</si>
  <si>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</si>
  <si>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</si>
  <si>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</si>
  <si>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</si>
  <si>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</si>
  <si>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</si>
  <si>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</si>
  <si>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</si>
  <si>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</si>
  <si>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</si>
  <si>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</si>
  <si>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</si>
  <si>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</si>
  <si>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</si>
  <si>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</si>
  <si>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</si>
  <si>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</si>
  <si>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</si>
  <si>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</si>
  <si>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</si>
  <si>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</si>
  <si>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</si>
  <si>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</si>
  <si>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</si>
  <si>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</si>
  <si>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</si>
  <si>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</si>
  <si>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</si>
  <si>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</si>
  <si>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</si>
  <si>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</si>
  <si>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</si>
  <si>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</si>
  <si>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</si>
  <si>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</si>
  <si>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</si>
  <si>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</si>
  <si>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</si>
  <si>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</si>
  <si>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</si>
  <si>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</si>
  <si>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</si>
  <si>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</si>
  <si>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</si>
  <si>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</si>
  <si>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</si>
  <si>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</si>
  <si>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</si>
  <si>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</si>
  <si>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</si>
  <si>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</si>
  <si>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</si>
  <si>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</si>
  <si>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</si>
  <si>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</si>
  <si>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</si>
  <si>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</si>
  <si>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</si>
  <si>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</si>
  <si>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</si>
  <si>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</si>
  <si>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</si>
  <si>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</si>
  <si>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</si>
  <si>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</si>
  <si>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</si>
  <si>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</si>
  <si>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</si>
  <si>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</si>
  <si>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15.06.2018</t>
  </si>
  <si>
    <r>
      <t xml:space="preserve">станом на 15.06.2018р.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</si>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</sst>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.5"/>
      <color indexed="8"/>
      <name val="Times New Roman"/>
      <family val="1"/>
    </font>
    <font>
      <sz val="4.65"/>
      <color indexed="8"/>
      <name val="Times New Roman"/>
      <family val="1"/>
    </font>
    <font>
      <sz val="5.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664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7065586"/>
        <c:axId val="63590275"/>
      </c:lineChart>
      <c:catAx>
        <c:axId val="70655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05041"/>
        <c:crosses val="autoZero"/>
        <c:auto val="0"/>
        <c:lblOffset val="100"/>
        <c:tickLblSkip val="1"/>
        <c:noMultiLvlLbl val="0"/>
      </c:catAx>
      <c:valAx>
        <c:axId val="661050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15.06.2018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4458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722 987,3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- 78 950,5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- 66 144,2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4960.585000000001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4960.6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4960.6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4960.6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4960.6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4960.6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4960.6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4960.6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4960.6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4960.6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4960.6</v>
      </c>
      <c r="R14" s="69"/>
      <c r="S14" s="65"/>
      <c r="T14" s="74"/>
      <c r="U14" s="134"/>
      <c r="V14" s="135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4960.6</v>
      </c>
      <c r="R15" s="69"/>
      <c r="S15" s="65"/>
      <c r="T15" s="74"/>
      <c r="U15" s="134"/>
      <c r="V15" s="135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4960.6</v>
      </c>
      <c r="R16" s="69"/>
      <c r="S16" s="65"/>
      <c r="T16" s="74"/>
      <c r="U16" s="134"/>
      <c r="V16" s="135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4960.6</v>
      </c>
      <c r="R17" s="69"/>
      <c r="S17" s="65"/>
      <c r="T17" s="74"/>
      <c r="U17" s="134"/>
      <c r="V17" s="135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4960.6</v>
      </c>
      <c r="R18" s="69"/>
      <c r="S18" s="65"/>
      <c r="T18" s="70"/>
      <c r="U18" s="134"/>
      <c r="V18" s="135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4960.6</v>
      </c>
      <c r="R19" s="69"/>
      <c r="S19" s="65"/>
      <c r="T19" s="70"/>
      <c r="U19" s="134"/>
      <c r="V19" s="135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4960.6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4960.6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4960.6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4960.6</v>
      </c>
      <c r="R23" s="98"/>
      <c r="S23" s="99"/>
      <c r="T23" s="100"/>
      <c r="U23" s="146"/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36619.4</v>
      </c>
      <c r="C24" s="85">
        <f t="shared" si="4"/>
        <v>2723.5999999999995</v>
      </c>
      <c r="D24" s="107">
        <f t="shared" si="4"/>
        <v>316.7</v>
      </c>
      <c r="E24" s="107">
        <f t="shared" si="4"/>
        <v>2406.9</v>
      </c>
      <c r="F24" s="85">
        <f t="shared" si="4"/>
        <v>637.6999999999999</v>
      </c>
      <c r="G24" s="85">
        <f t="shared" si="4"/>
        <v>2063.5</v>
      </c>
      <c r="H24" s="85">
        <f t="shared" si="4"/>
        <v>3901.1000000000004</v>
      </c>
      <c r="I24" s="85">
        <f t="shared" si="4"/>
        <v>1060.7</v>
      </c>
      <c r="J24" s="85">
        <f t="shared" si="4"/>
        <v>286.70000000000005</v>
      </c>
      <c r="K24" s="85">
        <f t="shared" si="4"/>
        <v>612</v>
      </c>
      <c r="L24" s="85">
        <f t="shared" si="4"/>
        <v>1432.2</v>
      </c>
      <c r="M24" s="84">
        <f t="shared" si="4"/>
        <v>268.9500000000015</v>
      </c>
      <c r="N24" s="84">
        <f t="shared" si="4"/>
        <v>49605.850000000006</v>
      </c>
      <c r="O24" s="84">
        <f t="shared" si="4"/>
        <v>140100</v>
      </c>
      <c r="P24" s="86">
        <f>N24/O24</f>
        <v>0.3540745895788723</v>
      </c>
      <c r="Q24" s="2"/>
      <c r="R24" s="75">
        <f>SUM(R4:R23)</f>
        <v>0</v>
      </c>
      <c r="S24" s="75">
        <f>SUM(S4:S23)</f>
        <v>0</v>
      </c>
      <c r="T24" s="75">
        <f>SUM(T4:T23)</f>
        <v>156.7</v>
      </c>
      <c r="U24" s="148">
        <f>SUM(U4:U23)</f>
        <v>1</v>
      </c>
      <c r="V24" s="149"/>
      <c r="W24" s="111">
        <f>R24+S24+U24+T24+V24</f>
        <v>157.7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43266</v>
      </c>
      <c r="S29" s="152">
        <v>2.087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43266</v>
      </c>
      <c r="S39" s="140">
        <v>1297.1779099999983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103</v>
      </c>
      <c r="P27" s="161"/>
    </row>
    <row r="28" spans="1:16" ht="30.75" customHeight="1">
      <c r="A28" s="174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червень!S39</f>
        <v>1297.1779099999983</v>
      </c>
      <c r="B29" s="45">
        <v>5015</v>
      </c>
      <c r="C29" s="45">
        <v>1626.2</v>
      </c>
      <c r="D29" s="45">
        <v>1500.03</v>
      </c>
      <c r="E29" s="45">
        <v>1597</v>
      </c>
      <c r="F29" s="45">
        <v>12000</v>
      </c>
      <c r="G29" s="45">
        <v>1969.23</v>
      </c>
      <c r="H29" s="45">
        <v>12</v>
      </c>
      <c r="I29" s="45">
        <v>6</v>
      </c>
      <c r="J29" s="45"/>
      <c r="K29" s="45"/>
      <c r="L29" s="59">
        <f>H29+F29+D29+J29+B29</f>
        <v>18527.03</v>
      </c>
      <c r="M29" s="46">
        <f>C29+E29+G29+I29</f>
        <v>5198.43</v>
      </c>
      <c r="N29" s="47">
        <f>M29-L29</f>
        <v>-13328.599999999999</v>
      </c>
      <c r="O29" s="164">
        <f>червень!S29</f>
        <v>2.087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417436.21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87334.5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123480.32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14021.34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51159.33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722987.31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1969.23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2018-06-15T08:20:13Z</dcterms:modified>
  <cp:category/>
  <cp:version/>
  <cp:contentType/>
  <cp:contentStatus/>
</cp:coreProperties>
</file>